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65491" windowWidth="20625" windowHeight="10500" activeTab="0"/>
  </bookViews>
  <sheets>
    <sheet name="Page1" sheetId="1" r:id="rId1"/>
    <sheet name="Page2" sheetId="2" r:id="rId2"/>
  </sheets>
  <definedNames/>
  <calcPr fullCalcOnLoad="1"/>
</workbook>
</file>

<file path=xl/sharedStrings.xml><?xml version="1.0" encoding="utf-8"?>
<sst xmlns="http://schemas.openxmlformats.org/spreadsheetml/2006/main" count="76" uniqueCount="64">
  <si>
    <t>순번</t>
  </si>
  <si>
    <t>세입</t>
  </si>
  <si>
    <t>세출</t>
  </si>
  <si>
    <t>관</t>
  </si>
  <si>
    <t>항</t>
  </si>
  <si>
    <t>증감액</t>
  </si>
  <si>
    <t>1</t>
  </si>
  <si>
    <t>사무비</t>
  </si>
  <si>
    <t>인건비</t>
  </si>
  <si>
    <t>2</t>
  </si>
  <si>
    <t>4</t>
  </si>
  <si>
    <t>이월금</t>
  </si>
  <si>
    <t>5</t>
  </si>
  <si>
    <t>6</t>
  </si>
  <si>
    <t>순번</t>
  </si>
  <si>
    <t>세입</t>
  </si>
  <si>
    <t>세출</t>
  </si>
  <si>
    <t>관</t>
  </si>
  <si>
    <t>항</t>
  </si>
  <si>
    <t>목</t>
  </si>
  <si>
    <t>당초</t>
  </si>
  <si>
    <t>추경</t>
  </si>
  <si>
    <t>증감액</t>
  </si>
  <si>
    <t>관</t>
  </si>
  <si>
    <t>항</t>
  </si>
  <si>
    <t>목</t>
  </si>
  <si>
    <t>당초</t>
  </si>
  <si>
    <t>추경</t>
  </si>
  <si>
    <t>증감액</t>
  </si>
  <si>
    <t>15</t>
  </si>
  <si>
    <t>사업비</t>
  </si>
  <si>
    <t>재가지원 사업비</t>
  </si>
  <si>
    <t>결연사업 사업비</t>
  </si>
  <si>
    <t>16</t>
  </si>
  <si>
    <t>사업비</t>
  </si>
  <si>
    <t>재가지원 사업비</t>
  </si>
  <si>
    <t>홍보 사업비</t>
  </si>
  <si>
    <t>17</t>
  </si>
  <si>
    <t>잡지출</t>
  </si>
  <si>
    <t>잡지출</t>
  </si>
  <si>
    <t>잡지출</t>
  </si>
  <si>
    <t>세입 합계</t>
  </si>
  <si>
    <t>세출합계</t>
  </si>
  <si>
    <t>(단위: 원)</t>
  </si>
  <si>
    <t>2/2</t>
  </si>
  <si>
    <t>증감비율(%)</t>
  </si>
  <si>
    <t>세입 합계</t>
  </si>
  <si>
    <t>세출 합계</t>
  </si>
  <si>
    <t>잡수입</t>
  </si>
  <si>
    <t>업무추진비</t>
  </si>
  <si>
    <t>운영비</t>
  </si>
  <si>
    <t>사업비</t>
  </si>
  <si>
    <t>잡지출</t>
  </si>
  <si>
    <t>(단위:원)</t>
  </si>
  <si>
    <t>▣자성대노인복지센터-장기요양서비스</t>
  </si>
  <si>
    <t>입소자부담금수입</t>
  </si>
  <si>
    <t>요양급여수입</t>
  </si>
  <si>
    <t>입소비용수입</t>
  </si>
  <si>
    <t>요양급여수입</t>
  </si>
  <si>
    <t>예비비 및 기타</t>
  </si>
  <si>
    <t>당초</t>
  </si>
  <si>
    <t>1차 추경</t>
  </si>
  <si>
    <t>당초</t>
  </si>
  <si>
    <t>2016년 자성대노인복지센터 1차 추경예산총괄표</t>
  </si>
</sst>
</file>

<file path=xl/styles.xml><?xml version="1.0" encoding="utf-8"?>
<styleSheet xmlns="http://schemas.openxmlformats.org/spreadsheetml/2006/main">
  <numFmts count="1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&quot;#,##0"/>
    <numFmt numFmtId="178" formatCode="0.0%"/>
  </numFmts>
  <fonts count="11">
    <font>
      <sz val="11"/>
      <name val="돋움"/>
      <family val="3"/>
    </font>
    <font>
      <sz val="8"/>
      <name val="돋움"/>
      <family val="3"/>
    </font>
    <font>
      <b/>
      <sz val="26"/>
      <color indexed="8"/>
      <name val="굴림체"/>
      <family val="3"/>
    </font>
    <font>
      <sz val="10"/>
      <color indexed="8"/>
      <name val="굴림"/>
      <family val="3"/>
    </font>
    <font>
      <sz val="10"/>
      <color indexed="8"/>
      <name val="굴림체"/>
      <family val="3"/>
    </font>
    <font>
      <sz val="9"/>
      <color indexed="8"/>
      <name val="굴림체"/>
      <family val="3"/>
    </font>
    <font>
      <sz val="9"/>
      <name val="돋움"/>
      <family val="3"/>
    </font>
    <font>
      <b/>
      <sz val="11"/>
      <color indexed="8"/>
      <name val="굴림체"/>
      <family val="3"/>
    </font>
    <font>
      <b/>
      <sz val="9"/>
      <color indexed="8"/>
      <name val="굴림체"/>
      <family val="3"/>
    </font>
    <font>
      <b/>
      <sz val="9"/>
      <name val="돋움"/>
      <family val="3"/>
    </font>
    <font>
      <b/>
      <sz val="13"/>
      <color indexed="8"/>
      <name val="굴림체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84">
    <xf numFmtId="0" fontId="0" fillId="0" borderId="0" xfId="0" applyAlignment="1">
      <alignment vertical="center"/>
    </xf>
    <xf numFmtId="49" fontId="2" fillId="0" borderId="0" xfId="0" applyFont="1" applyFill="1" applyBorder="1" applyAlignment="1">
      <alignment horizontal="center" vertical="center" wrapText="1"/>
    </xf>
    <xf numFmtId="178" fontId="6" fillId="0" borderId="1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176" fontId="5" fillId="0" borderId="2" xfId="0" applyFont="1" applyFill="1" applyBorder="1" applyAlignment="1">
      <alignment horizontal="right" vertical="center" wrapText="1"/>
    </xf>
    <xf numFmtId="177" fontId="5" fillId="0" borderId="2" xfId="0" applyFont="1" applyFill="1" applyBorder="1" applyAlignment="1">
      <alignment vertical="center" wrapText="1"/>
    </xf>
    <xf numFmtId="178" fontId="6" fillId="0" borderId="3" xfId="0" applyNumberFormat="1" applyFont="1" applyBorder="1" applyAlignment="1">
      <alignment vertical="center"/>
    </xf>
    <xf numFmtId="178" fontId="6" fillId="0" borderId="4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49" fontId="5" fillId="0" borderId="6" xfId="0" applyFont="1" applyFill="1" applyBorder="1" applyAlignment="1">
      <alignment horizontal="center" vertical="center" wrapText="1"/>
    </xf>
    <xf numFmtId="176" fontId="5" fillId="0" borderId="6" xfId="0" applyFont="1" applyFill="1" applyBorder="1" applyAlignment="1">
      <alignment horizontal="right" vertical="center" wrapText="1"/>
    </xf>
    <xf numFmtId="177" fontId="5" fillId="0" borderId="6" xfId="0" applyFont="1" applyFill="1" applyBorder="1" applyAlignment="1">
      <alignment horizontal="right" vertical="center" wrapText="1"/>
    </xf>
    <xf numFmtId="49" fontId="5" fillId="0" borderId="7" xfId="0" applyFont="1" applyFill="1" applyBorder="1" applyAlignment="1">
      <alignment horizontal="center" vertical="center" wrapText="1"/>
    </xf>
    <xf numFmtId="176" fontId="5" fillId="0" borderId="8" xfId="0" applyFont="1" applyFill="1" applyBorder="1" applyAlignment="1">
      <alignment horizontal="right" vertical="center" wrapText="1"/>
    </xf>
    <xf numFmtId="177" fontId="5" fillId="0" borderId="8" xfId="0" applyFont="1" applyFill="1" applyBorder="1" applyAlignment="1">
      <alignment horizontal="right" vertical="center" wrapText="1"/>
    </xf>
    <xf numFmtId="49" fontId="8" fillId="0" borderId="9" xfId="0" applyFont="1" applyFill="1" applyBorder="1" applyAlignment="1">
      <alignment horizontal="center" vertical="center" wrapText="1"/>
    </xf>
    <xf numFmtId="49" fontId="5" fillId="0" borderId="10" xfId="0" applyFont="1" applyFill="1" applyBorder="1" applyAlignment="1">
      <alignment horizontal="center" vertical="center" wrapText="1"/>
    </xf>
    <xf numFmtId="49" fontId="5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49" fontId="5" fillId="0" borderId="15" xfId="0" applyFont="1" applyFill="1" applyBorder="1" applyAlignment="1">
      <alignment horizontal="center" vertical="center" wrapText="1"/>
    </xf>
    <xf numFmtId="49" fontId="8" fillId="0" borderId="16" xfId="0" applyFont="1" applyFill="1" applyBorder="1" applyAlignment="1">
      <alignment horizontal="center" vertical="center" wrapText="1"/>
    </xf>
    <xf numFmtId="49" fontId="8" fillId="0" borderId="17" xfId="0" applyFont="1" applyFill="1" applyBorder="1" applyAlignment="1">
      <alignment horizontal="center" vertical="center" wrapText="1"/>
    </xf>
    <xf numFmtId="49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/>
    </xf>
    <xf numFmtId="49" fontId="8" fillId="0" borderId="18" xfId="0" applyFont="1" applyFill="1" applyBorder="1" applyAlignment="1">
      <alignment horizontal="center" vertical="center" wrapText="1"/>
    </xf>
    <xf numFmtId="49" fontId="10" fillId="0" borderId="0" xfId="0" applyFont="1" applyFill="1" applyBorder="1" applyAlignment="1">
      <alignment horizontal="left" vertical="center" wrapText="1"/>
    </xf>
    <xf numFmtId="49" fontId="5" fillId="0" borderId="19" xfId="0" applyFont="1" applyFill="1" applyBorder="1" applyAlignment="1">
      <alignment horizontal="center" vertical="center" wrapText="1"/>
    </xf>
    <xf numFmtId="49" fontId="5" fillId="0" borderId="20" xfId="0" applyFont="1" applyFill="1" applyBorder="1" applyAlignment="1">
      <alignment horizontal="center" vertical="center" wrapText="1"/>
    </xf>
    <xf numFmtId="176" fontId="5" fillId="0" borderId="20" xfId="0" applyFont="1" applyFill="1" applyBorder="1" applyAlignment="1">
      <alignment horizontal="right" vertical="center" wrapText="1"/>
    </xf>
    <xf numFmtId="49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176" fontId="5" fillId="0" borderId="8" xfId="0" applyFont="1" applyFill="1" applyBorder="1" applyAlignment="1">
      <alignment horizontal="right" vertical="center" wrapText="1"/>
    </xf>
    <xf numFmtId="178" fontId="6" fillId="0" borderId="21" xfId="0" applyNumberFormat="1" applyFont="1" applyFill="1" applyBorder="1" applyAlignment="1">
      <alignment vertical="center"/>
    </xf>
    <xf numFmtId="49" fontId="5" fillId="0" borderId="22" xfId="0" applyFont="1" applyFill="1" applyBorder="1" applyAlignment="1">
      <alignment horizontal="center" vertical="center" wrapText="1"/>
    </xf>
    <xf numFmtId="49" fontId="5" fillId="0" borderId="23" xfId="0" applyFont="1" applyFill="1" applyBorder="1" applyAlignment="1">
      <alignment horizontal="center" vertical="center" wrapText="1"/>
    </xf>
    <xf numFmtId="49" fontId="5" fillId="0" borderId="18" xfId="0" applyFont="1" applyFill="1" applyBorder="1" applyAlignment="1">
      <alignment horizontal="center" vertical="center" wrapText="1"/>
    </xf>
    <xf numFmtId="176" fontId="5" fillId="0" borderId="22" xfId="0" applyFont="1" applyFill="1" applyBorder="1" applyAlignment="1">
      <alignment horizontal="center" vertical="center" wrapText="1"/>
    </xf>
    <xf numFmtId="176" fontId="5" fillId="0" borderId="18" xfId="0" applyFont="1" applyFill="1" applyBorder="1" applyAlignment="1">
      <alignment horizontal="center" vertical="center" wrapText="1"/>
    </xf>
    <xf numFmtId="177" fontId="5" fillId="0" borderId="22" xfId="0" applyFont="1" applyFill="1" applyBorder="1" applyAlignment="1">
      <alignment horizontal="center" vertical="center" wrapText="1"/>
    </xf>
    <xf numFmtId="177" fontId="5" fillId="0" borderId="18" xfId="0" applyFont="1" applyFill="1" applyBorder="1" applyAlignment="1">
      <alignment horizontal="center" vertical="center" wrapText="1"/>
    </xf>
    <xf numFmtId="49" fontId="5" fillId="0" borderId="2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177" fontId="6" fillId="0" borderId="26" xfId="0" applyNumberFormat="1" applyFont="1" applyBorder="1" applyAlignment="1">
      <alignment horizontal="right" vertical="center"/>
    </xf>
    <xf numFmtId="49" fontId="5" fillId="0" borderId="27" xfId="0" applyFont="1" applyFill="1" applyBorder="1" applyAlignment="1">
      <alignment horizontal="center" vertical="center" wrapText="1"/>
    </xf>
    <xf numFmtId="49" fontId="5" fillId="0" borderId="2" xfId="0" applyFont="1" applyFill="1" applyBorder="1" applyAlignment="1">
      <alignment horizontal="center" vertical="center" wrapText="1"/>
    </xf>
    <xf numFmtId="49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176" fontId="5" fillId="0" borderId="6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vertical="center"/>
    </xf>
    <xf numFmtId="177" fontId="5" fillId="0" borderId="6" xfId="0" applyFont="1" applyFill="1" applyBorder="1" applyAlignment="1">
      <alignment horizontal="right" vertical="center" wrapText="1"/>
    </xf>
    <xf numFmtId="49" fontId="5" fillId="0" borderId="28" xfId="0" applyFont="1" applyFill="1" applyBorder="1" applyAlignment="1">
      <alignment horizontal="center" vertical="center" wrapText="1"/>
    </xf>
    <xf numFmtId="177" fontId="5" fillId="0" borderId="8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vertical="center"/>
    </xf>
    <xf numFmtId="49" fontId="7" fillId="0" borderId="29" xfId="0" applyFont="1" applyFill="1" applyBorder="1" applyAlignment="1">
      <alignment horizontal="center" vertical="center" wrapText="1"/>
    </xf>
    <xf numFmtId="49" fontId="8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vertical="center"/>
    </xf>
    <xf numFmtId="49" fontId="8" fillId="0" borderId="32" xfId="0" applyFont="1" applyFill="1" applyBorder="1" applyAlignment="1">
      <alignment horizontal="center" vertical="center" wrapText="1"/>
    </xf>
    <xf numFmtId="49" fontId="8" fillId="0" borderId="33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2" fillId="0" borderId="0" xfId="0" applyFont="1" applyFill="1" applyBorder="1" applyAlignment="1">
      <alignment horizontal="center" vertical="center" wrapText="1"/>
    </xf>
    <xf numFmtId="49" fontId="4" fillId="0" borderId="0" xfId="0" applyFont="1" applyFill="1" applyBorder="1" applyAlignment="1">
      <alignment horizontal="center" vertical="top" wrapText="1"/>
    </xf>
    <xf numFmtId="49" fontId="4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49" fontId="3" fillId="0" borderId="0" xfId="0" applyFont="1" applyFill="1" applyBorder="1" applyAlignment="1">
      <alignment horizontal="center" vertical="center" wrapText="1"/>
    </xf>
    <xf numFmtId="49" fontId="4" fillId="0" borderId="3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176" fontId="5" fillId="0" borderId="35" xfId="0" applyFont="1" applyFill="1" applyBorder="1" applyAlignment="1">
      <alignment horizontal="right" vertical="center" wrapText="1"/>
    </xf>
    <xf numFmtId="177" fontId="5" fillId="0" borderId="34" xfId="0" applyFont="1" applyFill="1" applyBorder="1" applyAlignment="1">
      <alignment horizontal="right" vertical="center" wrapText="1"/>
    </xf>
    <xf numFmtId="49" fontId="4" fillId="0" borderId="36" xfId="0" applyFont="1" applyFill="1" applyBorder="1" applyAlignment="1">
      <alignment horizontal="center" vertical="center" wrapText="1"/>
    </xf>
    <xf numFmtId="49" fontId="5" fillId="0" borderId="35" xfId="0" applyFont="1" applyFill="1" applyBorder="1" applyAlignment="1">
      <alignment horizontal="left" vertical="center" wrapText="1"/>
    </xf>
    <xf numFmtId="49" fontId="5" fillId="0" borderId="37" xfId="0" applyFont="1" applyFill="1" applyBorder="1" applyAlignment="1">
      <alignment horizontal="center" vertical="center" wrapText="1"/>
    </xf>
    <xf numFmtId="49" fontId="5" fillId="0" borderId="34" xfId="0" applyFont="1" applyFill="1" applyBorder="1" applyAlignment="1">
      <alignment horizontal="left" vertical="center" wrapText="1"/>
    </xf>
    <xf numFmtId="49" fontId="4" fillId="0" borderId="35" xfId="0" applyFont="1" applyFill="1" applyBorder="1" applyAlignment="1">
      <alignment horizontal="center" vertical="center" wrapText="1"/>
    </xf>
    <xf numFmtId="49" fontId="4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vertical="center"/>
    </xf>
    <xf numFmtId="49" fontId="4" fillId="0" borderId="3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tabSelected="1" workbookViewId="0" topLeftCell="A1">
      <selection activeCell="E19" sqref="E19"/>
    </sheetView>
  </sheetViews>
  <sheetFormatPr defaultColWidth="8.88671875" defaultRowHeight="13.5"/>
  <cols>
    <col min="1" max="1" width="3.99609375" style="0" customWidth="1"/>
    <col min="2" max="2" width="2.6640625" style="0" customWidth="1"/>
    <col min="3" max="3" width="4.4453125" style="0" customWidth="1"/>
    <col min="4" max="4" width="4.3359375" style="0" customWidth="1"/>
    <col min="5" max="5" width="9.3359375" style="0" customWidth="1"/>
    <col min="6" max="6" width="6.10546875" style="0" customWidth="1"/>
    <col min="7" max="7" width="3.21484375" style="0" customWidth="1"/>
    <col min="8" max="8" width="9.5546875" style="0" customWidth="1"/>
    <col min="9" max="9" width="4.99609375" style="0" customWidth="1"/>
    <col min="10" max="10" width="3.88671875" style="0" customWidth="1"/>
    <col min="11" max="11" width="9.3359375" style="0" customWidth="1"/>
    <col min="12" max="12" width="4.4453125" style="0" customWidth="1"/>
    <col min="13" max="13" width="3.10546875" style="0" customWidth="1"/>
    <col min="14" max="14" width="7.77734375" style="0" customWidth="1"/>
    <col min="15" max="17" width="8.99609375" style="0" customWidth="1"/>
    <col min="18" max="18" width="9.6640625" style="0" customWidth="1"/>
  </cols>
  <sheetData>
    <row r="1" spans="1:18" ht="43.5" customHeight="1">
      <c r="A1" s="65" t="s">
        <v>63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ht="8.25" customHeight="1">
      <c r="A2" s="1"/>
    </row>
    <row r="3" spans="10:12" ht="14.25" customHeight="1">
      <c r="J3" s="67"/>
      <c r="K3" s="68"/>
      <c r="L3" s="69"/>
    </row>
    <row r="4" spans="1:10" ht="24" customHeight="1">
      <c r="A4" s="29" t="s">
        <v>54</v>
      </c>
      <c r="B4" s="29"/>
      <c r="C4" s="29"/>
      <c r="D4" s="29"/>
      <c r="E4" s="29"/>
      <c r="F4" s="29"/>
      <c r="G4" s="29"/>
      <c r="H4" s="29"/>
      <c r="I4" s="29"/>
      <c r="J4" s="29"/>
    </row>
    <row r="5" spans="1:18" ht="18.75" customHeight="1" thickBot="1">
      <c r="A5" s="60"/>
      <c r="B5" s="60"/>
      <c r="C5" s="60"/>
      <c r="D5" s="60"/>
      <c r="E5" s="60"/>
      <c r="F5" s="60"/>
      <c r="G5" s="60"/>
      <c r="H5" s="60"/>
      <c r="R5" s="8" t="s">
        <v>53</v>
      </c>
    </row>
    <row r="6" spans="1:18" ht="24" customHeight="1">
      <c r="A6" s="61" t="s">
        <v>0</v>
      </c>
      <c r="B6" s="63" t="s">
        <v>1</v>
      </c>
      <c r="C6" s="24"/>
      <c r="D6" s="24"/>
      <c r="E6" s="24"/>
      <c r="F6" s="24"/>
      <c r="G6" s="24"/>
      <c r="H6" s="24"/>
      <c r="I6" s="24"/>
      <c r="J6" s="24"/>
      <c r="K6" s="64"/>
      <c r="L6" s="24" t="s">
        <v>2</v>
      </c>
      <c r="M6" s="24"/>
      <c r="N6" s="24"/>
      <c r="O6" s="24"/>
      <c r="P6" s="24"/>
      <c r="Q6" s="24"/>
      <c r="R6" s="25"/>
    </row>
    <row r="7" spans="1:18" ht="28.5" customHeight="1" thickBot="1">
      <c r="A7" s="62"/>
      <c r="B7" s="26" t="s">
        <v>3</v>
      </c>
      <c r="C7" s="27"/>
      <c r="D7" s="27"/>
      <c r="E7" s="16" t="s">
        <v>4</v>
      </c>
      <c r="F7" s="26" t="s">
        <v>60</v>
      </c>
      <c r="G7" s="27"/>
      <c r="H7" s="16" t="s">
        <v>61</v>
      </c>
      <c r="I7" s="26" t="s">
        <v>5</v>
      </c>
      <c r="J7" s="27"/>
      <c r="K7" s="19" t="s">
        <v>45</v>
      </c>
      <c r="L7" s="28" t="s">
        <v>3</v>
      </c>
      <c r="M7" s="27"/>
      <c r="N7" s="16" t="s">
        <v>4</v>
      </c>
      <c r="O7" s="16" t="s">
        <v>62</v>
      </c>
      <c r="P7" s="16" t="s">
        <v>61</v>
      </c>
      <c r="Q7" s="16" t="s">
        <v>5</v>
      </c>
      <c r="R7" s="9" t="s">
        <v>45</v>
      </c>
    </row>
    <row r="8" spans="1:18" ht="33" customHeight="1" thickTop="1">
      <c r="A8" s="17" t="s">
        <v>6</v>
      </c>
      <c r="B8" s="33" t="s">
        <v>55</v>
      </c>
      <c r="C8" s="34"/>
      <c r="D8" s="34"/>
      <c r="E8" s="18" t="s">
        <v>57</v>
      </c>
      <c r="F8" s="35">
        <v>16800000</v>
      </c>
      <c r="G8" s="59"/>
      <c r="H8" s="14">
        <v>16800000</v>
      </c>
      <c r="I8" s="58">
        <f>H8-F8</f>
        <v>0</v>
      </c>
      <c r="J8" s="59"/>
      <c r="K8" s="20">
        <f>I8/F8</f>
        <v>0</v>
      </c>
      <c r="L8" s="23" t="s">
        <v>7</v>
      </c>
      <c r="M8" s="34"/>
      <c r="N8" s="18" t="s">
        <v>8</v>
      </c>
      <c r="O8" s="14">
        <v>141060000</v>
      </c>
      <c r="P8" s="14">
        <v>141060000</v>
      </c>
      <c r="Q8" s="15">
        <v>0</v>
      </c>
      <c r="R8" s="7">
        <f aca="true" t="shared" si="0" ref="R8:R14">Q8/O8</f>
        <v>0</v>
      </c>
    </row>
    <row r="9" spans="1:18" ht="33" customHeight="1">
      <c r="A9" s="13" t="s">
        <v>9</v>
      </c>
      <c r="B9" s="52" t="s">
        <v>56</v>
      </c>
      <c r="C9" s="53"/>
      <c r="D9" s="53"/>
      <c r="E9" s="10" t="s">
        <v>58</v>
      </c>
      <c r="F9" s="54">
        <v>162000000</v>
      </c>
      <c r="G9" s="55"/>
      <c r="H9" s="11">
        <v>163020000</v>
      </c>
      <c r="I9" s="58">
        <f>H9-F9</f>
        <v>1020000</v>
      </c>
      <c r="J9" s="59"/>
      <c r="K9" s="21">
        <f>I9/F9</f>
        <v>0.006296296296296296</v>
      </c>
      <c r="L9" s="57" t="s">
        <v>7</v>
      </c>
      <c r="M9" s="53"/>
      <c r="N9" s="10" t="s">
        <v>49</v>
      </c>
      <c r="O9" s="11">
        <v>4000000</v>
      </c>
      <c r="P9" s="11">
        <v>4400000</v>
      </c>
      <c r="Q9" s="12">
        <f>P9-O9</f>
        <v>400000</v>
      </c>
      <c r="R9" s="2">
        <f t="shared" si="0"/>
        <v>0.1</v>
      </c>
    </row>
    <row r="10" spans="1:18" ht="33" customHeight="1">
      <c r="A10" s="13" t="s">
        <v>10</v>
      </c>
      <c r="B10" s="52" t="s">
        <v>11</v>
      </c>
      <c r="C10" s="53"/>
      <c r="D10" s="53"/>
      <c r="E10" s="10" t="s">
        <v>11</v>
      </c>
      <c r="F10" s="54">
        <v>16500000</v>
      </c>
      <c r="G10" s="55"/>
      <c r="H10" s="11">
        <v>15472000</v>
      </c>
      <c r="I10" s="56">
        <f>H10-F10</f>
        <v>-1028000</v>
      </c>
      <c r="J10" s="55"/>
      <c r="K10" s="21">
        <f>I10/F10</f>
        <v>-0.062303030303030305</v>
      </c>
      <c r="L10" s="57" t="s">
        <v>7</v>
      </c>
      <c r="M10" s="53"/>
      <c r="N10" s="10" t="s">
        <v>50</v>
      </c>
      <c r="O10" s="11">
        <v>3240000</v>
      </c>
      <c r="P10" s="11">
        <v>2540000</v>
      </c>
      <c r="Q10" s="12">
        <f>P10-O10</f>
        <v>-700000</v>
      </c>
      <c r="R10" s="2">
        <f t="shared" si="0"/>
        <v>-0.21604938271604937</v>
      </c>
    </row>
    <row r="11" spans="1:18" ht="33" customHeight="1">
      <c r="A11" s="13" t="s">
        <v>12</v>
      </c>
      <c r="B11" s="52" t="s">
        <v>48</v>
      </c>
      <c r="C11" s="53"/>
      <c r="D11" s="53"/>
      <c r="E11" s="10" t="s">
        <v>48</v>
      </c>
      <c r="F11" s="54">
        <v>100000</v>
      </c>
      <c r="G11" s="55"/>
      <c r="H11" s="11">
        <v>108000</v>
      </c>
      <c r="I11" s="56">
        <f>H11-F11</f>
        <v>8000</v>
      </c>
      <c r="J11" s="55"/>
      <c r="K11" s="21">
        <f>I11/F11</f>
        <v>0.08</v>
      </c>
      <c r="L11" s="57" t="s">
        <v>51</v>
      </c>
      <c r="M11" s="53"/>
      <c r="N11" s="10" t="s">
        <v>51</v>
      </c>
      <c r="O11" s="11">
        <v>4000000</v>
      </c>
      <c r="P11" s="11">
        <v>4300000</v>
      </c>
      <c r="Q11" s="12">
        <f>P11-O11</f>
        <v>300000</v>
      </c>
      <c r="R11" s="2">
        <f t="shared" si="0"/>
        <v>0.075</v>
      </c>
    </row>
    <row r="12" spans="1:18" ht="33" customHeight="1">
      <c r="A12" s="13" t="s">
        <v>13</v>
      </c>
      <c r="B12" s="52"/>
      <c r="C12" s="53"/>
      <c r="D12" s="53"/>
      <c r="E12" s="10"/>
      <c r="F12" s="54"/>
      <c r="G12" s="55"/>
      <c r="H12" s="11"/>
      <c r="I12" s="56"/>
      <c r="J12" s="55"/>
      <c r="K12" s="21"/>
      <c r="L12" s="57" t="s">
        <v>52</v>
      </c>
      <c r="M12" s="53"/>
      <c r="N12" s="10" t="s">
        <v>52</v>
      </c>
      <c r="O12" s="11">
        <v>100000</v>
      </c>
      <c r="P12" s="11">
        <v>100000</v>
      </c>
      <c r="Q12" s="12">
        <v>0</v>
      </c>
      <c r="R12" s="2">
        <f t="shared" si="0"/>
        <v>0</v>
      </c>
    </row>
    <row r="13" spans="1:18" ht="33" customHeight="1" thickBot="1">
      <c r="A13" s="30"/>
      <c r="B13" s="37"/>
      <c r="C13" s="38"/>
      <c r="D13" s="39"/>
      <c r="E13" s="31"/>
      <c r="F13" s="40"/>
      <c r="G13" s="41"/>
      <c r="H13" s="32"/>
      <c r="I13" s="42"/>
      <c r="J13" s="43"/>
      <c r="K13" s="36"/>
      <c r="L13" s="44" t="s">
        <v>59</v>
      </c>
      <c r="M13" s="39"/>
      <c r="N13" s="31" t="s">
        <v>59</v>
      </c>
      <c r="O13" s="32">
        <v>43000000</v>
      </c>
      <c r="P13" s="32">
        <v>43000000</v>
      </c>
      <c r="Q13" s="12">
        <v>0</v>
      </c>
      <c r="R13" s="2">
        <f t="shared" si="0"/>
        <v>0</v>
      </c>
    </row>
    <row r="14" spans="1:18" ht="27.75" customHeight="1" thickBot="1" thickTop="1">
      <c r="A14" s="45" t="s">
        <v>46</v>
      </c>
      <c r="B14" s="46"/>
      <c r="C14" s="46"/>
      <c r="D14" s="46"/>
      <c r="E14" s="46"/>
      <c r="F14" s="47">
        <f>SUM(F8:G12)</f>
        <v>195400000</v>
      </c>
      <c r="G14" s="48"/>
      <c r="H14" s="3">
        <f>SUM(H8:H12)</f>
        <v>195400000</v>
      </c>
      <c r="I14" s="49">
        <f>SUM(I8:J12)</f>
        <v>0</v>
      </c>
      <c r="J14" s="48"/>
      <c r="K14" s="22">
        <f>I14/F14</f>
        <v>0</v>
      </c>
      <c r="L14" s="50" t="s">
        <v>47</v>
      </c>
      <c r="M14" s="51"/>
      <c r="N14" s="51"/>
      <c r="O14" s="4">
        <f>SUM(O8:O13)</f>
        <v>195400000</v>
      </c>
      <c r="P14" s="4">
        <f>SUM(P8:P13)</f>
        <v>195400000</v>
      </c>
      <c r="Q14" s="5">
        <f>SUM(Q8:Q12)</f>
        <v>0</v>
      </c>
      <c r="R14" s="6">
        <f t="shared" si="0"/>
        <v>0</v>
      </c>
    </row>
  </sheetData>
  <mergeCells count="39">
    <mergeCell ref="A1:R1"/>
    <mergeCell ref="J3:L3"/>
    <mergeCell ref="A4:J4"/>
    <mergeCell ref="A5:H5"/>
    <mergeCell ref="A6:A7"/>
    <mergeCell ref="B6:K6"/>
    <mergeCell ref="L6:R6"/>
    <mergeCell ref="B7:D7"/>
    <mergeCell ref="F7:G7"/>
    <mergeCell ref="I7:J7"/>
    <mergeCell ref="L7:M7"/>
    <mergeCell ref="B8:D8"/>
    <mergeCell ref="F8:G8"/>
    <mergeCell ref="I8:J8"/>
    <mergeCell ref="L8:M8"/>
    <mergeCell ref="B9:D9"/>
    <mergeCell ref="F9:G9"/>
    <mergeCell ref="I9:J9"/>
    <mergeCell ref="L9:M9"/>
    <mergeCell ref="B10:D10"/>
    <mergeCell ref="F10:G10"/>
    <mergeCell ref="I10:J10"/>
    <mergeCell ref="L10:M10"/>
    <mergeCell ref="B11:D11"/>
    <mergeCell ref="F11:G11"/>
    <mergeCell ref="I11:J11"/>
    <mergeCell ref="L11:M11"/>
    <mergeCell ref="B12:D12"/>
    <mergeCell ref="F12:G12"/>
    <mergeCell ref="I12:J12"/>
    <mergeCell ref="L12:M12"/>
    <mergeCell ref="A14:E14"/>
    <mergeCell ref="F14:G14"/>
    <mergeCell ref="I14:J14"/>
    <mergeCell ref="L14:N14"/>
    <mergeCell ref="B13:D13"/>
    <mergeCell ref="F13:G13"/>
    <mergeCell ref="I13:J13"/>
    <mergeCell ref="L13:M13"/>
  </mergeCells>
  <printOptions/>
  <pageMargins left="0.32" right="0.24" top="0.984251968503937" bottom="0.5905511811023622" header="0" footer="0"/>
  <pageSetup fitToHeight="1" fitToWidth="1"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selection activeCell="E6" sqref="E6:H6"/>
    </sheetView>
  </sheetViews>
  <sheetFormatPr defaultColWidth="8.88671875" defaultRowHeight="13.5"/>
  <cols>
    <col min="1" max="1" width="4.6640625" style="0" customWidth="1"/>
    <col min="2" max="2" width="9.88671875" style="0" customWidth="1"/>
    <col min="3" max="3" width="10.3359375" style="0" customWidth="1"/>
    <col min="4" max="6" width="9.88671875" style="0" customWidth="1"/>
    <col min="7" max="7" width="1.88671875" style="0" customWidth="1"/>
    <col min="8" max="8" width="7.99609375" style="0" customWidth="1"/>
    <col min="9" max="9" width="6.10546875" style="0" customWidth="1"/>
    <col min="10" max="10" width="4.21484375" style="0" customWidth="1"/>
    <col min="11" max="14" width="9.88671875" style="0" customWidth="1"/>
    <col min="15" max="15" width="0.88671875" style="0" customWidth="1"/>
    <col min="16" max="16" width="9.3359375" style="0" customWidth="1"/>
    <col min="17" max="17" width="14.99609375" style="0" customWidth="1"/>
  </cols>
  <sheetData>
    <row r="1" spans="1:16" ht="22.5" customHeight="1">
      <c r="A1" s="81" t="s">
        <v>14</v>
      </c>
      <c r="B1" s="76" t="s">
        <v>15</v>
      </c>
      <c r="C1" s="72"/>
      <c r="D1" s="72"/>
      <c r="E1" s="72"/>
      <c r="F1" s="72"/>
      <c r="G1" s="72"/>
      <c r="H1" s="73"/>
      <c r="I1" s="71" t="s">
        <v>16</v>
      </c>
      <c r="J1" s="72"/>
      <c r="K1" s="72"/>
      <c r="L1" s="72"/>
      <c r="M1" s="72"/>
      <c r="N1" s="72"/>
      <c r="O1" s="72"/>
      <c r="P1" s="73"/>
    </row>
    <row r="2" spans="1:16" ht="22.5" customHeight="1">
      <c r="A2" s="82"/>
      <c r="B2" s="83" t="s">
        <v>17</v>
      </c>
      <c r="C2" s="80" t="s">
        <v>18</v>
      </c>
      <c r="D2" s="80" t="s">
        <v>19</v>
      </c>
      <c r="E2" s="80" t="s">
        <v>20</v>
      </c>
      <c r="F2" s="80" t="s">
        <v>21</v>
      </c>
      <c r="G2" s="71" t="s">
        <v>22</v>
      </c>
      <c r="H2" s="73"/>
      <c r="I2" s="71" t="s">
        <v>23</v>
      </c>
      <c r="J2" s="73"/>
      <c r="K2" s="80" t="s">
        <v>24</v>
      </c>
      <c r="L2" s="80" t="s">
        <v>25</v>
      </c>
      <c r="M2" s="80" t="s">
        <v>26</v>
      </c>
      <c r="N2" s="80" t="s">
        <v>27</v>
      </c>
      <c r="O2" s="71" t="s">
        <v>28</v>
      </c>
      <c r="P2" s="73"/>
    </row>
    <row r="3" spans="1:16" ht="22.5" customHeight="1">
      <c r="A3" s="78" t="s">
        <v>29</v>
      </c>
      <c r="B3" s="73"/>
      <c r="C3" s="73"/>
      <c r="D3" s="73"/>
      <c r="E3" s="74">
        <v>0</v>
      </c>
      <c r="F3" s="74">
        <v>0</v>
      </c>
      <c r="G3" s="75">
        <v>0</v>
      </c>
      <c r="H3" s="73"/>
      <c r="I3" s="79" t="s">
        <v>30</v>
      </c>
      <c r="J3" s="73"/>
      <c r="K3" s="77" t="s">
        <v>31</v>
      </c>
      <c r="L3" s="77" t="s">
        <v>32</v>
      </c>
      <c r="M3" s="74">
        <v>2920000</v>
      </c>
      <c r="N3" s="74">
        <v>2920000</v>
      </c>
      <c r="O3" s="75">
        <v>0</v>
      </c>
      <c r="P3" s="73"/>
    </row>
    <row r="4" spans="1:16" ht="22.5" customHeight="1">
      <c r="A4" s="78" t="s">
        <v>33</v>
      </c>
      <c r="B4" s="73"/>
      <c r="C4" s="73"/>
      <c r="D4" s="73"/>
      <c r="E4" s="74">
        <v>0</v>
      </c>
      <c r="F4" s="74">
        <v>0</v>
      </c>
      <c r="G4" s="75">
        <v>0</v>
      </c>
      <c r="H4" s="73"/>
      <c r="I4" s="79" t="s">
        <v>34</v>
      </c>
      <c r="J4" s="73"/>
      <c r="K4" s="77" t="s">
        <v>35</v>
      </c>
      <c r="L4" s="77" t="s">
        <v>36</v>
      </c>
      <c r="M4" s="74">
        <v>500000</v>
      </c>
      <c r="N4" s="74">
        <v>500000</v>
      </c>
      <c r="O4" s="75">
        <v>0</v>
      </c>
      <c r="P4" s="73"/>
    </row>
    <row r="5" spans="1:16" ht="22.5" customHeight="1">
      <c r="A5" s="78" t="s">
        <v>37</v>
      </c>
      <c r="B5" s="73"/>
      <c r="C5" s="73"/>
      <c r="D5" s="73"/>
      <c r="E5" s="74">
        <v>0</v>
      </c>
      <c r="F5" s="74">
        <v>0</v>
      </c>
      <c r="G5" s="75">
        <v>0</v>
      </c>
      <c r="H5" s="73"/>
      <c r="I5" s="79" t="s">
        <v>38</v>
      </c>
      <c r="J5" s="73"/>
      <c r="K5" s="77" t="s">
        <v>39</v>
      </c>
      <c r="L5" s="77" t="s">
        <v>40</v>
      </c>
      <c r="M5" s="74">
        <v>110000</v>
      </c>
      <c r="N5" s="74">
        <v>110000</v>
      </c>
      <c r="O5" s="75">
        <v>0</v>
      </c>
      <c r="P5" s="73"/>
    </row>
    <row r="6" spans="1:16" ht="22.5" customHeight="1">
      <c r="A6" s="76" t="s">
        <v>41</v>
      </c>
      <c r="B6" s="72"/>
      <c r="C6" s="72"/>
      <c r="D6" s="73"/>
      <c r="E6" s="74">
        <v>102290000</v>
      </c>
      <c r="F6" s="74">
        <v>107657200</v>
      </c>
      <c r="G6" s="75">
        <v>5367200</v>
      </c>
      <c r="H6" s="73"/>
      <c r="I6" s="71" t="s">
        <v>42</v>
      </c>
      <c r="J6" s="72"/>
      <c r="K6" s="72"/>
      <c r="L6" s="73"/>
      <c r="M6" s="74">
        <v>102290000</v>
      </c>
      <c r="N6" s="74">
        <v>107657200</v>
      </c>
      <c r="O6" s="75">
        <v>5367200</v>
      </c>
      <c r="P6" s="73"/>
    </row>
    <row r="7" ht="14.25" customHeight="1">
      <c r="P7" s="70" t="s">
        <v>43</v>
      </c>
    </row>
    <row r="8" ht="283.5" customHeight="1"/>
    <row r="9" ht="33.75" customHeight="1"/>
    <row r="10" spans="8:9" ht="14.25" customHeight="1">
      <c r="H10" s="67" t="s">
        <v>44</v>
      </c>
      <c r="I10" s="69"/>
    </row>
    <row r="11" ht="113.25" customHeight="1"/>
  </sheetData>
  <mergeCells count="20">
    <mergeCell ref="A1:A2"/>
    <mergeCell ref="B1:H1"/>
    <mergeCell ref="I1:P1"/>
    <mergeCell ref="G2:H2"/>
    <mergeCell ref="I2:J2"/>
    <mergeCell ref="O2:P2"/>
    <mergeCell ref="G3:H3"/>
    <mergeCell ref="I3:J3"/>
    <mergeCell ref="O3:P3"/>
    <mergeCell ref="G4:H4"/>
    <mergeCell ref="I4:J4"/>
    <mergeCell ref="O4:P4"/>
    <mergeCell ref="G5:H5"/>
    <mergeCell ref="I5:J5"/>
    <mergeCell ref="O5:P5"/>
    <mergeCell ref="A6:D6"/>
    <mergeCell ref="G6:H6"/>
    <mergeCell ref="H10:I10"/>
    <mergeCell ref="I6:L6"/>
    <mergeCell ref="O6:P6"/>
  </mergeCells>
  <printOptions/>
  <pageMargins left="0.5905511811023622" right="0.5905511811023622" top="0.984251968503937" bottom="0.5905511811023622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2016-04-01T05:28:35Z</cp:lastPrinted>
  <dcterms:created xsi:type="dcterms:W3CDTF">2016-04-01T03:02:09Z</dcterms:created>
  <dcterms:modified xsi:type="dcterms:W3CDTF">2016-08-12T09:10:47Z</dcterms:modified>
  <cp:category/>
  <cp:version/>
  <cp:contentType/>
  <cp:contentStatus/>
</cp:coreProperties>
</file>